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1年度项目支出预算表" sheetId="1" r:id="rId1"/>
    <sheet name="Sheet2" sheetId="2" r:id="rId2"/>
    <sheet name="Sheet3" sheetId="3" r:id="rId3"/>
  </sheets>
  <definedNames>
    <definedName name="_xlnm.Print_Titles" localSheetId="0">'2021年度项目支出预算表'!$3:$3</definedName>
  </definedNames>
  <calcPr fullCalcOnLoad="1"/>
</workbook>
</file>

<file path=xl/sharedStrings.xml><?xml version="1.0" encoding="utf-8"?>
<sst xmlns="http://schemas.openxmlformats.org/spreadsheetml/2006/main" count="62" uniqueCount="55">
  <si>
    <t>2021年附属医院项目预算支出明细表</t>
  </si>
  <si>
    <t xml:space="preserve">        单位：万元  预算09表-附表</t>
  </si>
  <si>
    <t>序号</t>
  </si>
  <si>
    <t>项目</t>
  </si>
  <si>
    <t>金额</t>
  </si>
  <si>
    <t>备注</t>
  </si>
  <si>
    <t>住院大楼建设及配套 设施设项目</t>
  </si>
  <si>
    <t>住院大楼建设项目，建设工程设计，增设双电源工程</t>
  </si>
  <si>
    <t>剩余建设款</t>
  </si>
  <si>
    <t>供应室和手术室净化机组机房，摩托车棚，外大门牌及站岗亭等附属工程</t>
  </si>
  <si>
    <t>大楼名称霓虹灯，各种标识牌，窗帘等</t>
  </si>
  <si>
    <t>小计</t>
  </si>
  <si>
    <t>配套设施</t>
  </si>
  <si>
    <t>中心供氧、负压吸引项目</t>
  </si>
  <si>
    <t>剩余尾款</t>
  </si>
  <si>
    <t>安防监控系统项目</t>
  </si>
  <si>
    <t>定制医用台柜</t>
  </si>
  <si>
    <t>病房用电视</t>
  </si>
  <si>
    <t>140间病房，每间配1台32寸电视，单价约1100元/台</t>
  </si>
  <si>
    <t>空调</t>
  </si>
  <si>
    <t>病房140间+医护办公室/治疗室/值班室约60间，每间配1台1.5-2匹冷暖机，单价约4300元/台</t>
  </si>
  <si>
    <t>病床</t>
  </si>
  <si>
    <t>300张病床*3000元/张=90万元
5张转运病床*4万元/张=20万元
10张重症监护病床*5万元/张=50万元</t>
  </si>
  <si>
    <t>智能车库管理系统</t>
  </si>
  <si>
    <t>医院前后门及新大楼地下车库</t>
  </si>
  <si>
    <t>办公家具</t>
  </si>
  <si>
    <t>约10个临床科室：
桌：10*15*1000元/张=15万元；
凳：10*15*300元/张=4.5万；
文件柜：10*2*2000元/个=4万元；</t>
  </si>
  <si>
    <t>电梯5部质保金</t>
  </si>
  <si>
    <t>教学设施设备</t>
  </si>
  <si>
    <t>示教室</t>
  </si>
  <si>
    <t>每个临床科室1间，共10间，含桌凳、手提电脑、投影仪等</t>
  </si>
  <si>
    <t>阶梯教室</t>
  </si>
  <si>
    <t>1间，约容纳80人</t>
  </si>
  <si>
    <t>教学设备</t>
  </si>
  <si>
    <t>含智能无线遥控综合模拟人、护理模拟人、穿刺术模拟人、各类模型等。</t>
  </si>
  <si>
    <t>手术室建设</t>
  </si>
  <si>
    <t>洁净层流手术室10间</t>
  </si>
  <si>
    <t>百级2间，千级2间，万级5间，负压手术室1间，按2019年支付470万元计</t>
  </si>
  <si>
    <t>一体化手术室2间</t>
  </si>
  <si>
    <t>含一体化手术室设备及影音管理系统、一体化手术室集中控制系统、
一体化手术室存储系统、
一体化手术室交互式示教系统
腔镜2套，按2019年支付254万元计。</t>
  </si>
  <si>
    <t>ICU病房建设</t>
  </si>
  <si>
    <t>病床、设备</t>
  </si>
  <si>
    <t>10张病床*100万/床，包括适合ICU使用的便携式血气分析仪、便携式除颤监护仪、心肺复苏抢救装备车、纤维支气管镜；每床配备吊塔、电动病床、床旁监护系统、呼吸机、微量注射泵，按2019年支付180万元计</t>
  </si>
  <si>
    <t>消毒供应中心</t>
  </si>
  <si>
    <t>脉动真空灭菌器等消毒设备</t>
  </si>
  <si>
    <t>高温消毒设备2台*60万元=120万元；低温消毒设备2台*50万元=100万元；纯净水机20万元，其他小设备5万元</t>
  </si>
  <si>
    <t>消毒供应中心净化装饰工程及设备</t>
  </si>
  <si>
    <t>消毒供应中心溯源系统</t>
  </si>
  <si>
    <t>住院大楼建设及配套设施设备项目合计</t>
  </si>
  <si>
    <t>通过医学院申报项目资金2000万元。</t>
  </si>
  <si>
    <t>医院升级改造项目</t>
  </si>
  <si>
    <t>1. 梅州市发展和改革局《关于嘉应学院医学院附属医院医院升级改造项目可行性研究报告的批复》（梅市发改审函[2020]65号）。
2. 梅州市发展和改革局《关于嘉应学院医学院附属医院医院升级改造项目建议书的批复》（梅市发改审函[2020]50号）。</t>
  </si>
  <si>
    <t>根据项目进展情况，申请项目资金。</t>
  </si>
  <si>
    <t>医院升级改造项目合计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</si>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</sst>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name val="仿宋_GB2312"/>
      <family val="3"/>
    </font>
    <font>
      <b/>
      <sz val="12"/>
      <name val="宋体"/>
      <family val="0"/>
    </font>
    <font>
      <sz val="12"/>
      <name val="仿宋_GB2312"/>
      <family val="3"/>
    </font>
    <font>
      <sz val="10"/>
      <name val="宋体"/>
      <family val="0"/>
    </font>
    <font>
      <sz val="10"/>
      <name val="仿宋_GB2312"/>
      <family val="3"/>
    </font>
    <font>
      <b/>
      <sz val="12"/>
      <name val="仿宋_GB2312"/>
      <family val="3"/>
    </font>
    <font>
      <sz val="11"/>
      <color indexed="8"/>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b/>
      <sz val="11"/>
      <color indexed="8"/>
      <name val="宋体"/>
      <family val="0"/>
    </font>
    <font>
      <sz val="11"/>
      <color indexed="9"/>
      <name val="宋体"/>
      <family val="0"/>
    </font>
    <font>
      <b/>
      <sz val="15"/>
      <color indexed="54"/>
      <name val="宋体"/>
      <family val="0"/>
    </font>
    <font>
      <sz val="11"/>
      <color indexed="20"/>
      <name val="宋体"/>
      <family val="0"/>
    </font>
    <font>
      <sz val="11"/>
      <color indexed="60"/>
      <name val="宋体"/>
      <family val="0"/>
    </font>
    <font>
      <sz val="11"/>
      <color indexed="5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8"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8" borderId="0" applyNumberFormat="0" applyBorder="0" applyAlignment="0" applyProtection="0"/>
    <xf numFmtId="0" fontId="25" fillId="4" borderId="5" applyNumberFormat="0" applyAlignment="0" applyProtection="0"/>
    <xf numFmtId="0" fontId="22" fillId="4" borderId="1" applyNumberFormat="0" applyAlignment="0" applyProtection="0"/>
    <xf numFmtId="0" fontId="21" fillId="9" borderId="6" applyNumberFormat="0" applyAlignment="0" applyProtection="0"/>
    <xf numFmtId="0" fontId="7" fillId="10" borderId="0" applyNumberFormat="0" applyBorder="0" applyAlignment="0" applyProtection="0"/>
    <xf numFmtId="0" fontId="13" fillId="11" borderId="0" applyNumberFormat="0" applyBorder="0" applyAlignment="0" applyProtection="0"/>
    <xf numFmtId="0" fontId="17" fillId="0" borderId="7" applyNumberFormat="0" applyFill="0" applyAlignment="0" applyProtection="0"/>
    <xf numFmtId="0" fontId="12" fillId="0" borderId="8" applyNumberFormat="0" applyFill="0" applyAlignment="0" applyProtection="0"/>
    <xf numFmtId="0" fontId="18" fillId="10" borderId="0" applyNumberFormat="0" applyBorder="0" applyAlignment="0" applyProtection="0"/>
    <xf numFmtId="0" fontId="16" fillId="8"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3" fillId="16" borderId="0" applyNumberFormat="0" applyBorder="0" applyAlignment="0" applyProtection="0"/>
    <xf numFmtId="0" fontId="7"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7" fillId="8" borderId="0" applyNumberFormat="0" applyBorder="0" applyAlignment="0" applyProtection="0"/>
    <xf numFmtId="0" fontId="13" fillId="17" borderId="0" applyNumberFormat="0" applyBorder="0" applyAlignment="0" applyProtection="0"/>
  </cellStyleXfs>
  <cellXfs count="40">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9" xfId="0" applyFont="1" applyBorder="1" applyAlignment="1">
      <alignment horizontal="left" vertical="center"/>
    </xf>
    <xf numFmtId="0" fontId="0" fillId="0" borderId="11" xfId="0" applyFont="1" applyBorder="1" applyAlignment="1">
      <alignment horizontal="center" vertical="center"/>
    </xf>
    <xf numFmtId="0" fontId="3" fillId="0" borderId="11" xfId="0" applyFont="1" applyBorder="1" applyAlignment="1">
      <alignment horizontal="center" vertical="center" wrapText="1"/>
    </xf>
    <xf numFmtId="0" fontId="2" fillId="0" borderId="9" xfId="0" applyFont="1" applyBorder="1" applyAlignment="1">
      <alignment horizontal="left" vertical="center"/>
    </xf>
    <xf numFmtId="0" fontId="0" fillId="0" borderId="12" xfId="0" applyFont="1" applyBorder="1" applyAlignment="1">
      <alignment horizontal="center" vertical="center"/>
    </xf>
    <xf numFmtId="0" fontId="3" fillId="0" borderId="12" xfId="0" applyFont="1" applyBorder="1" applyAlignment="1">
      <alignment horizontal="center" vertical="center" wrapText="1"/>
    </xf>
    <xf numFmtId="0" fontId="4"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left" vertical="center"/>
    </xf>
    <xf numFmtId="0" fontId="4"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Font="1" applyBorder="1" applyAlignment="1">
      <alignment horizontal="left" vertical="center" wrapText="1"/>
    </xf>
    <xf numFmtId="0" fontId="4" fillId="0" borderId="9" xfId="0" applyFont="1" applyBorder="1" applyAlignment="1">
      <alignment horizontal="center" vertical="center"/>
    </xf>
    <xf numFmtId="0" fontId="0" fillId="0" borderId="9" xfId="0" applyFont="1" applyBorder="1" applyAlignment="1">
      <alignment vertical="center"/>
    </xf>
    <xf numFmtId="0" fontId="3" fillId="0" borderId="9"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F25" sqref="F25"/>
    </sheetView>
  </sheetViews>
  <sheetFormatPr defaultColWidth="9.00390625" defaultRowHeight="14.25"/>
  <cols>
    <col min="1" max="1" width="5.125" style="0" customWidth="1"/>
    <col min="2" max="2" width="11.50390625" style="1" customWidth="1"/>
    <col min="3" max="3" width="6.875" style="0" customWidth="1"/>
    <col min="4" max="4" width="34.875" style="0" customWidth="1"/>
    <col min="5" max="5" width="10.125" style="2" customWidth="1"/>
    <col min="6" max="6" width="57.75390625" style="3" customWidth="1"/>
  </cols>
  <sheetData>
    <row r="1" spans="1:7" ht="21" customHeight="1">
      <c r="A1" s="4" t="s">
        <v>0</v>
      </c>
      <c r="B1" s="4"/>
      <c r="C1" s="5"/>
      <c r="D1" s="5"/>
      <c r="E1" s="5"/>
      <c r="F1" s="5"/>
      <c r="G1" s="6"/>
    </row>
    <row r="2" spans="1:7" ht="13.5" customHeight="1">
      <c r="A2" s="2"/>
      <c r="B2" s="7"/>
      <c r="C2" s="8"/>
      <c r="D2" s="8"/>
      <c r="E2" s="8"/>
      <c r="F2" s="8" t="s">
        <v>1</v>
      </c>
      <c r="G2" s="9"/>
    </row>
    <row r="3" spans="1:6" ht="18.75" customHeight="1">
      <c r="A3" s="10" t="s">
        <v>2</v>
      </c>
      <c r="B3" s="11" t="s">
        <v>3</v>
      </c>
      <c r="C3" s="10"/>
      <c r="D3" s="10"/>
      <c r="E3" s="11" t="s">
        <v>4</v>
      </c>
      <c r="F3" s="10" t="s">
        <v>5</v>
      </c>
    </row>
    <row r="4" spans="1:6" ht="28.5" customHeight="1">
      <c r="A4" s="12">
        <v>1</v>
      </c>
      <c r="B4" s="13" t="s">
        <v>6</v>
      </c>
      <c r="C4" s="14">
        <v>1.1</v>
      </c>
      <c r="D4" s="15" t="s">
        <v>7</v>
      </c>
      <c r="E4" s="16">
        <v>579</v>
      </c>
      <c r="F4" s="17" t="s">
        <v>8</v>
      </c>
    </row>
    <row r="5" spans="1:6" ht="27" customHeight="1">
      <c r="A5" s="18"/>
      <c r="B5" s="19"/>
      <c r="C5" s="14">
        <v>1.2</v>
      </c>
      <c r="D5" s="15" t="s">
        <v>9</v>
      </c>
      <c r="E5" s="16">
        <v>100</v>
      </c>
      <c r="F5" s="17"/>
    </row>
    <row r="6" spans="1:6" ht="27" customHeight="1">
      <c r="A6" s="18"/>
      <c r="B6" s="19"/>
      <c r="C6" s="14">
        <v>1.3</v>
      </c>
      <c r="D6" s="15" t="s">
        <v>10</v>
      </c>
      <c r="E6" s="16">
        <v>40</v>
      </c>
      <c r="F6" s="20"/>
    </row>
    <row r="7" spans="1:6" ht="19.5" customHeight="1">
      <c r="A7" s="21"/>
      <c r="B7" s="22"/>
      <c r="C7" s="14"/>
      <c r="D7" s="11" t="s">
        <v>11</v>
      </c>
      <c r="E7" s="11">
        <f>SUM(E4:E6)</f>
        <v>719</v>
      </c>
      <c r="F7" s="20"/>
    </row>
    <row r="8" spans="1:6" ht="24" customHeight="1">
      <c r="A8" s="12">
        <v>2</v>
      </c>
      <c r="B8" s="13" t="s">
        <v>12</v>
      </c>
      <c r="C8" s="23">
        <v>2.1</v>
      </c>
      <c r="D8" s="15" t="s">
        <v>13</v>
      </c>
      <c r="E8" s="24">
        <v>15</v>
      </c>
      <c r="F8" s="17" t="s">
        <v>14</v>
      </c>
    </row>
    <row r="9" spans="1:6" ht="21" customHeight="1">
      <c r="A9" s="18"/>
      <c r="B9" s="19"/>
      <c r="C9" s="23">
        <v>2.2</v>
      </c>
      <c r="D9" s="25" t="s">
        <v>15</v>
      </c>
      <c r="E9" s="24">
        <v>9.3</v>
      </c>
      <c r="F9" s="17" t="s">
        <v>14</v>
      </c>
    </row>
    <row r="10" spans="1:6" ht="24" customHeight="1">
      <c r="A10" s="18"/>
      <c r="B10" s="19"/>
      <c r="C10" s="23">
        <v>2.3</v>
      </c>
      <c r="D10" s="25" t="s">
        <v>16</v>
      </c>
      <c r="E10" s="24">
        <v>21</v>
      </c>
      <c r="F10" s="17" t="s">
        <v>14</v>
      </c>
    </row>
    <row r="11" spans="1:6" ht="27" customHeight="1">
      <c r="A11" s="18"/>
      <c r="B11" s="19"/>
      <c r="C11" s="23">
        <v>2.4</v>
      </c>
      <c r="D11" s="25" t="s">
        <v>17</v>
      </c>
      <c r="E11" s="24">
        <v>15.4</v>
      </c>
      <c r="F11" s="26" t="s">
        <v>18</v>
      </c>
    </row>
    <row r="12" spans="1:6" ht="31.5" customHeight="1">
      <c r="A12" s="18"/>
      <c r="B12" s="19"/>
      <c r="C12" s="23">
        <v>2.5</v>
      </c>
      <c r="D12" s="25" t="s">
        <v>19</v>
      </c>
      <c r="E12" s="24">
        <v>86</v>
      </c>
      <c r="F12" s="26" t="s">
        <v>20</v>
      </c>
    </row>
    <row r="13" spans="1:6" ht="39" customHeight="1">
      <c r="A13" s="18"/>
      <c r="B13" s="19"/>
      <c r="C13" s="23">
        <v>2.6</v>
      </c>
      <c r="D13" s="25" t="s">
        <v>21</v>
      </c>
      <c r="E13" s="24">
        <v>60</v>
      </c>
      <c r="F13" s="26" t="s">
        <v>22</v>
      </c>
    </row>
    <row r="14" spans="1:6" ht="24" customHeight="1">
      <c r="A14" s="18"/>
      <c r="B14" s="19"/>
      <c r="C14" s="23">
        <v>2.7</v>
      </c>
      <c r="D14" s="25" t="s">
        <v>23</v>
      </c>
      <c r="E14" s="24">
        <v>15</v>
      </c>
      <c r="F14" s="26" t="s">
        <v>24</v>
      </c>
    </row>
    <row r="15" spans="1:6" ht="58.5" customHeight="1">
      <c r="A15" s="18"/>
      <c r="B15" s="19"/>
      <c r="C15" s="23">
        <v>2.8</v>
      </c>
      <c r="D15" s="25" t="s">
        <v>25</v>
      </c>
      <c r="E15" s="24">
        <v>23.5</v>
      </c>
      <c r="F15" s="26" t="s">
        <v>26</v>
      </c>
    </row>
    <row r="16" spans="1:6" ht="24" customHeight="1">
      <c r="A16" s="18"/>
      <c r="B16" s="19"/>
      <c r="C16" s="23">
        <v>2.9</v>
      </c>
      <c r="D16" s="25" t="s">
        <v>27</v>
      </c>
      <c r="E16" s="24">
        <v>12</v>
      </c>
      <c r="F16" s="27"/>
    </row>
    <row r="17" spans="1:6" ht="24" customHeight="1">
      <c r="A17" s="21"/>
      <c r="B17" s="22"/>
      <c r="C17" s="23"/>
      <c r="D17" s="11" t="s">
        <v>11</v>
      </c>
      <c r="E17" s="10">
        <f>SUM(E8:E16)</f>
        <v>257.2</v>
      </c>
      <c r="F17" s="27"/>
    </row>
    <row r="18" spans="1:6" ht="21" customHeight="1">
      <c r="A18" s="12">
        <v>3</v>
      </c>
      <c r="B18" s="13" t="s">
        <v>28</v>
      </c>
      <c r="C18" s="23">
        <v>3.1</v>
      </c>
      <c r="D18" s="25" t="s">
        <v>29</v>
      </c>
      <c r="E18" s="24">
        <v>15</v>
      </c>
      <c r="F18" s="15" t="s">
        <v>30</v>
      </c>
    </row>
    <row r="19" spans="1:6" ht="22.5" customHeight="1">
      <c r="A19" s="18"/>
      <c r="B19" s="19"/>
      <c r="C19" s="23">
        <v>3.2</v>
      </c>
      <c r="D19" s="25" t="s">
        <v>31</v>
      </c>
      <c r="E19" s="24">
        <v>80</v>
      </c>
      <c r="F19" s="25" t="s">
        <v>32</v>
      </c>
    </row>
    <row r="20" spans="1:6" ht="22.5" customHeight="1">
      <c r="A20" s="18"/>
      <c r="B20" s="19"/>
      <c r="C20" s="23">
        <v>3.3</v>
      </c>
      <c r="D20" s="15" t="s">
        <v>33</v>
      </c>
      <c r="E20" s="24">
        <v>107.5</v>
      </c>
      <c r="F20" s="15" t="s">
        <v>34</v>
      </c>
    </row>
    <row r="21" spans="1:6" ht="25.5" customHeight="1">
      <c r="A21" s="21"/>
      <c r="B21" s="22"/>
      <c r="C21" s="23"/>
      <c r="D21" s="11" t="s">
        <v>11</v>
      </c>
      <c r="E21" s="10">
        <f>SUM(E18:E20)</f>
        <v>202.5</v>
      </c>
      <c r="F21" s="15"/>
    </row>
    <row r="22" spans="1:6" ht="28.5" customHeight="1">
      <c r="A22" s="12">
        <v>4</v>
      </c>
      <c r="B22" s="13" t="s">
        <v>35</v>
      </c>
      <c r="C22" s="23">
        <v>4.1</v>
      </c>
      <c r="D22" s="15" t="s">
        <v>36</v>
      </c>
      <c r="E22" s="24">
        <v>310</v>
      </c>
      <c r="F22" s="26" t="s">
        <v>37</v>
      </c>
    </row>
    <row r="23" spans="1:6" ht="54" customHeight="1">
      <c r="A23" s="18"/>
      <c r="B23" s="19"/>
      <c r="C23" s="23">
        <v>4.2</v>
      </c>
      <c r="D23" s="25" t="s">
        <v>38</v>
      </c>
      <c r="E23" s="24">
        <v>300</v>
      </c>
      <c r="F23" s="15" t="s">
        <v>39</v>
      </c>
    </row>
    <row r="24" spans="1:6" ht="25.5" customHeight="1">
      <c r="A24" s="21"/>
      <c r="B24" s="22"/>
      <c r="C24" s="23"/>
      <c r="D24" s="11" t="s">
        <v>11</v>
      </c>
      <c r="E24" s="10">
        <f>SUM(E22:E23)</f>
        <v>610</v>
      </c>
      <c r="F24" s="15"/>
    </row>
    <row r="25" spans="1:6" ht="45" customHeight="1">
      <c r="A25" s="12">
        <v>5</v>
      </c>
      <c r="B25" s="13" t="s">
        <v>40</v>
      </c>
      <c r="C25" s="23">
        <v>5.1</v>
      </c>
      <c r="D25" s="25" t="s">
        <v>41</v>
      </c>
      <c r="E25" s="28">
        <v>520</v>
      </c>
      <c r="F25" s="26" t="s">
        <v>42</v>
      </c>
    </row>
    <row r="26" spans="1:6" ht="27" customHeight="1">
      <c r="A26" s="21"/>
      <c r="B26" s="22"/>
      <c r="C26" s="23"/>
      <c r="D26" s="11" t="s">
        <v>11</v>
      </c>
      <c r="E26" s="29">
        <v>520</v>
      </c>
      <c r="F26" s="26"/>
    </row>
    <row r="27" spans="1:6" ht="39" customHeight="1">
      <c r="A27" s="12">
        <v>6</v>
      </c>
      <c r="B27" s="13" t="s">
        <v>43</v>
      </c>
      <c r="C27" s="23">
        <v>6.1</v>
      </c>
      <c r="D27" s="15" t="s">
        <v>44</v>
      </c>
      <c r="E27" s="24">
        <v>245</v>
      </c>
      <c r="F27" s="26" t="s">
        <v>45</v>
      </c>
    </row>
    <row r="28" spans="1:6" ht="21" customHeight="1">
      <c r="A28" s="18"/>
      <c r="B28" s="19"/>
      <c r="C28" s="23">
        <v>6.2</v>
      </c>
      <c r="D28" s="15" t="s">
        <v>46</v>
      </c>
      <c r="E28" s="24">
        <v>130</v>
      </c>
      <c r="F28" s="26"/>
    </row>
    <row r="29" spans="1:6" ht="21" customHeight="1">
      <c r="A29" s="18"/>
      <c r="B29" s="19"/>
      <c r="C29" s="23">
        <v>6.3</v>
      </c>
      <c r="D29" s="15" t="s">
        <v>47</v>
      </c>
      <c r="E29" s="24">
        <v>55</v>
      </c>
      <c r="F29" s="30"/>
    </row>
    <row r="30" spans="1:6" ht="21" customHeight="1">
      <c r="A30" s="21"/>
      <c r="B30" s="22"/>
      <c r="C30" s="31"/>
      <c r="D30" s="11" t="s">
        <v>11</v>
      </c>
      <c r="E30" s="10">
        <f>SUM(E27:E29)</f>
        <v>430</v>
      </c>
      <c r="F30" s="30"/>
    </row>
    <row r="31" spans="1:6" ht="27" customHeight="1">
      <c r="A31" s="32"/>
      <c r="B31" s="33"/>
      <c r="C31" s="34" t="s">
        <v>48</v>
      </c>
      <c r="D31" s="35"/>
      <c r="E31" s="10">
        <f>E7+E17+E21+E24+E26+E30</f>
        <v>2738.7</v>
      </c>
      <c r="F31" s="17" t="s">
        <v>49</v>
      </c>
    </row>
    <row r="32" spans="1:6" ht="84.75" customHeight="1">
      <c r="A32" s="24">
        <v>7</v>
      </c>
      <c r="B32" s="33" t="s">
        <v>50</v>
      </c>
      <c r="C32" s="36" t="s">
        <v>51</v>
      </c>
      <c r="D32" s="37"/>
      <c r="E32" s="24">
        <v>6000</v>
      </c>
      <c r="F32" s="38" t="s">
        <v>52</v>
      </c>
    </row>
    <row r="33" spans="1:6" ht="19.5" customHeight="1">
      <c r="A33" s="32"/>
      <c r="B33" s="33"/>
      <c r="C33" s="34" t="s">
        <v>53</v>
      </c>
      <c r="D33" s="35"/>
      <c r="E33" s="10">
        <v>6000</v>
      </c>
      <c r="F33" s="26"/>
    </row>
    <row r="34" spans="1:6" ht="18" customHeight="1">
      <c r="A34" s="39"/>
      <c r="B34" s="11" t="s">
        <v>54</v>
      </c>
      <c r="C34" s="10"/>
      <c r="D34" s="10"/>
      <c r="E34" s="10">
        <f>E31+E33</f>
        <v>8738.7</v>
      </c>
      <c r="F34" s="20"/>
    </row>
  </sheetData>
  <sheetProtection/>
  <mergeCells count="18">
    <mergeCell ref="A1:F1"/>
    <mergeCell ref="B3:D3"/>
    <mergeCell ref="C31:D31"/>
    <mergeCell ref="C32:D32"/>
    <mergeCell ref="C33:D33"/>
    <mergeCell ref="B34:D34"/>
    <mergeCell ref="A4:A7"/>
    <mergeCell ref="A8:A17"/>
    <mergeCell ref="A18:A21"/>
    <mergeCell ref="A22:A24"/>
    <mergeCell ref="A25:A26"/>
    <mergeCell ref="A27:A30"/>
    <mergeCell ref="B4:B7"/>
    <mergeCell ref="B8:B17"/>
    <mergeCell ref="B18:B21"/>
    <mergeCell ref="B22:B24"/>
    <mergeCell ref="B25:B26"/>
    <mergeCell ref="B27:B30"/>
  </mergeCells>
  <printOptions horizontalCentered="1"/>
  <pageMargins left="0.39305555555555555" right="0.39305555555555555" top="0.4326388888888889" bottom="0.2361111111111111" header="0.3145833333333333" footer="0.3541666666666667"/>
  <pageSetup firstPageNumber="5" useFirstPageNumber="1" fitToHeight="2" horizontalDpi="600" verticalDpi="600" orientation="landscape" paperSize="9"/>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2019-11-21T07:25:27Z</cp:lastPrinted>
  <dcterms:created xsi:type="dcterms:W3CDTF">2017-04-26T08:34:18Z</dcterms:created>
  <dcterms:modified xsi:type="dcterms:W3CDTF">2020-12-28T01:12:36Z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2052-11.3.0.8742</vt:lpwstr>
  </property>
</Properties>
</file>